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CP 2DO TRIM\"/>
    </mc:Choice>
  </mc:AlternateContent>
  <xr:revisionPtr revIDLastSave="0" documentId="13_ncr:1_{5318BA41-2E2D-438E-BEC5-579729084AA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4" i="2"/>
  <c r="F12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<sst xmlns="http://schemas.openxmlformats.org/spreadsheetml/2006/main" count="27" uniqueCount="27">
  <si>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</si>
  <si>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</si>
  <si>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</si>
  <si>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</si>
  <si>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</si>
  <si>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</si>
  <si>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</si>
  <si>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</si>
  <si>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</si>
  <si>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</si>
  <si>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</si>
  <si>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</si>
  <si>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</si>
  <si>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</si>
  <si>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</si>
  <si>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</si>
  <si>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</si>
  <si>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</si>
  <si>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</si>
  <si>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</si>
  <si>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</si>
  <si>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</si>
  <si>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</si>
  <si>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</si>
  <si>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</si>
  <si>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</si>
  <si>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Romita, Gto.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</si>
</sst>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topLeftCell="A13" zoomScaleNormal="100" workbookViewId="0">
      <selection activeCell="H24" sqref="H24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754584456.92000008</v>
      </c>
      <c r="C3" s="8">
        <f t="shared" ref="C3:F3" si="0">C4+C12</f>
        <v>924117302.14999998</v>
      </c>
      <c r="D3" s="8">
        <f t="shared" si="0"/>
        <v>882429666.99000001</v>
      </c>
      <c r="E3" s="8">
        <f t="shared" si="0"/>
        <v>796272092.08000016</v>
      </c>
      <c r="F3" s="8">
        <f t="shared" si="0"/>
        <v>41687635.160000086</v>
      </c>
    </row>
    <row r="4" spans="1:6" x14ac:dyDescent="0.2">
      <c r="A4" s="5" t="s">
        <v>4</v>
      </c>
      <c r="B4" s="8">
        <f>SUM(B5:B11)</f>
        <v>119837153.36999999</v>
      </c>
      <c r="C4" s="8">
        <f>SUM(C5:C11)</f>
        <v>732757468.90999997</v>
      </c>
      <c r="D4" s="8">
        <f>SUM(D5:D11)</f>
        <v>785701643.27999997</v>
      </c>
      <c r="E4" s="8">
        <f>SUM(E5:E11)</f>
        <v>66892979</v>
      </c>
      <c r="F4" s="8">
        <f>SUM(F5:F11)</f>
        <v>-52944174.370000005</v>
      </c>
    </row>
    <row r="5" spans="1:6" x14ac:dyDescent="0.2">
      <c r="A5" s="6" t="s">
        <v>5</v>
      </c>
      <c r="B5" s="9">
        <v>44103168.189999998</v>
      </c>
      <c r="C5" s="9">
        <v>461194429.94999999</v>
      </c>
      <c r="D5" s="9">
        <v>487150899.99000001</v>
      </c>
      <c r="E5" s="9">
        <f>B5+C5-D5</f>
        <v>18146698.149999976</v>
      </c>
      <c r="F5" s="9">
        <f t="shared" ref="F5:F11" si="1">E5-B5</f>
        <v>-25956470.040000021</v>
      </c>
    </row>
    <row r="6" spans="1:6" x14ac:dyDescent="0.2">
      <c r="A6" s="6" t="s">
        <v>6</v>
      </c>
      <c r="B6" s="9">
        <v>53450416.039999999</v>
      </c>
      <c r="C6" s="9">
        <v>244977100.86000001</v>
      </c>
      <c r="D6" s="9">
        <v>274477846.73000002</v>
      </c>
      <c r="E6" s="9">
        <f t="shared" ref="E6:E11" si="2">B6+C6-D6</f>
        <v>23949670.170000017</v>
      </c>
      <c r="F6" s="9">
        <f t="shared" si="1"/>
        <v>-29500745.869999982</v>
      </c>
    </row>
    <row r="7" spans="1:6" x14ac:dyDescent="0.2">
      <c r="A7" s="6" t="s">
        <v>7</v>
      </c>
      <c r="B7" s="9">
        <v>22283569.140000001</v>
      </c>
      <c r="C7" s="9">
        <v>26585938.100000001</v>
      </c>
      <c r="D7" s="9">
        <v>24072896.559999999</v>
      </c>
      <c r="E7" s="9">
        <f t="shared" si="2"/>
        <v>24796610.680000003</v>
      </c>
      <c r="F7" s="9">
        <f t="shared" si="1"/>
        <v>2513041.5400000028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634747303.55000007</v>
      </c>
      <c r="C12" s="8">
        <f>SUM(C13:C21)</f>
        <v>191359833.24000001</v>
      </c>
      <c r="D12" s="8">
        <f>SUM(D13:D21)</f>
        <v>96728023.710000008</v>
      </c>
      <c r="E12" s="8">
        <f>SUM(E13:E21)</f>
        <v>729379113.08000016</v>
      </c>
      <c r="F12" s="8">
        <f>SUM(F13:F21)</f>
        <v>94631809.530000091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625084715.82000005</v>
      </c>
      <c r="C15" s="10">
        <v>188845056.34</v>
      </c>
      <c r="D15" s="10">
        <v>95200646.810000002</v>
      </c>
      <c r="E15" s="10">
        <f t="shared" si="4"/>
        <v>718729125.35000014</v>
      </c>
      <c r="F15" s="10">
        <f t="shared" si="3"/>
        <v>93644409.530000091</v>
      </c>
    </row>
    <row r="16" spans="1:6" x14ac:dyDescent="0.2">
      <c r="A16" s="6" t="s">
        <v>14</v>
      </c>
      <c r="B16" s="9">
        <v>27477674.149999999</v>
      </c>
      <c r="C16" s="9">
        <v>1974800</v>
      </c>
      <c r="D16" s="9">
        <v>1527376.9</v>
      </c>
      <c r="E16" s="9">
        <f t="shared" si="4"/>
        <v>27925097.25</v>
      </c>
      <c r="F16" s="9">
        <f t="shared" si="3"/>
        <v>447423.10000000149</v>
      </c>
    </row>
    <row r="17" spans="1:6" x14ac:dyDescent="0.2">
      <c r="A17" s="6" t="s">
        <v>15</v>
      </c>
      <c r="B17" s="9">
        <v>708356.03</v>
      </c>
      <c r="C17" s="9">
        <v>0</v>
      </c>
      <c r="D17" s="9">
        <v>0</v>
      </c>
      <c r="E17" s="9">
        <f t="shared" si="4"/>
        <v>708356.03</v>
      </c>
      <c r="F17" s="9">
        <f t="shared" si="3"/>
        <v>0</v>
      </c>
    </row>
    <row r="18" spans="1:6" x14ac:dyDescent="0.2">
      <c r="A18" s="6" t="s">
        <v>16</v>
      </c>
      <c r="B18" s="9">
        <v>-18796529.670000002</v>
      </c>
      <c r="C18" s="9">
        <v>539976.9</v>
      </c>
      <c r="D18" s="9">
        <v>0</v>
      </c>
      <c r="E18" s="9">
        <f t="shared" si="4"/>
        <v>-18256552.770000003</v>
      </c>
      <c r="F18" s="9">
        <f t="shared" si="3"/>
        <v>539976.89999999851</v>
      </c>
    </row>
    <row r="19" spans="1:6" x14ac:dyDescent="0.2">
      <c r="A19" s="6" t="s">
        <v>17</v>
      </c>
      <c r="B19" s="9">
        <v>273087.21999999997</v>
      </c>
      <c r="C19" s="9">
        <v>0</v>
      </c>
      <c r="D19" s="9">
        <v>0</v>
      </c>
      <c r="E19" s="9">
        <f t="shared" si="4"/>
        <v>273087.21999999997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2024-08-13T18:23:34Z</cp:lastPrinted>
  <dcterms:created xsi:type="dcterms:W3CDTF">2014-02-09T04:04:15Z</dcterms:created>
  <dcterms:modified xsi:type="dcterms:W3CDTF">2024-08-13T18:23:55Z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